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B8739F8D-CA2C-45EF-AEA3-9C145CAD7A2F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<sst xmlns="http://schemas.openxmlformats.org/spreadsheetml/2006/main" count="35" uniqueCount="31">
  <si>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</si>
  <si>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</si>
  <si>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</si>
  <si>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</si>
  <si>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</si>
  <si>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</si>
  <si>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</si>
  <si>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</si>
  <si>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</si>
  <si>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</si>
  <si>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</si>
  <si>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</si>
  <si>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</si>
  <si>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</si>
  <si>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</si>
  <si>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</si>
  <si>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</si>
  <si>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</si>
  <si>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</si>
  <si>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</si>
  <si>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</si>
  <si>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</si>
  <si>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</si>
  <si>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</si>
  <si>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</si>
  <si>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</si>
  <si>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</si>
  <si>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</si>
  <si>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</si>
  <si>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CENTRAL DE AGUA Y SANEAMIENTO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</si>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</sst>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Protection="1"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9" xfId="1" xr:uid="{F5F566EA-3C98-42FD-BBD5-8A74DD330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2305049</xdr:colOff>
      <xdr:row>31</xdr:row>
      <xdr:rowOff>133350</xdr:rowOff>
    </xdr:from>
    <xdr:to>
      <xdr:col>5</xdr:col>
      <xdr:colOff>419099</xdr:colOff>
      <xdr:row>38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AA79FC-ADB1-A949-30B4-36BCCA1A65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622"/>
        <a:stretch/>
      </xdr:blipFill>
      <xdr:spPr bwMode="auto">
        <a:xfrm>
          <a:off x="2543174" y="5543550"/>
          <a:ext cx="61626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H39" sqref="B2:H3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30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214582771</v>
      </c>
      <c r="D8" s="18">
        <f>SUM(D9:D16)</f>
        <v>-6446291.3799999999</v>
      </c>
      <c r="E8" s="21">
        <f t="shared" ref="E8:E16" si="0">C8+D8</f>
        <v>208136479.62</v>
      </c>
      <c r="F8" s="18">
        <f>SUM(F9:F16)</f>
        <v>144663204.03999999</v>
      </c>
      <c r="G8" s="21">
        <f>SUM(G9:G16)</f>
        <v>144663204.03999999</v>
      </c>
      <c r="H8" s="5">
        <f t="shared" ref="H8:H16" si="1">G8-C8</f>
        <v>-69919566.960000008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383382.89</v>
      </c>
      <c r="E14" s="23">
        <f t="shared" si="0"/>
        <v>383382.89</v>
      </c>
      <c r="F14" s="19">
        <v>383382.89</v>
      </c>
      <c r="G14" s="22">
        <v>383382.89</v>
      </c>
      <c r="H14" s="7">
        <f t="shared" si="1"/>
        <v>383382.89</v>
      </c>
    </row>
    <row r="15" spans="2:8" ht="24" x14ac:dyDescent="0.2">
      <c r="B15" s="6" t="s">
        <v>21</v>
      </c>
      <c r="C15" s="22">
        <v>214582771</v>
      </c>
      <c r="D15" s="19">
        <v>-6829674.2699999996</v>
      </c>
      <c r="E15" s="23">
        <f t="shared" si="0"/>
        <v>207753096.72999999</v>
      </c>
      <c r="F15" s="19">
        <v>144279821.15000001</v>
      </c>
      <c r="G15" s="22">
        <v>144279821.15000001</v>
      </c>
      <c r="H15" s="7">
        <f t="shared" si="1"/>
        <v>-70302949.849999994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236372154.24000001</v>
      </c>
      <c r="D18" s="18">
        <f>SUM(D19:D22)</f>
        <v>120292795.61</v>
      </c>
      <c r="E18" s="21">
        <f>C18+D18</f>
        <v>356664949.85000002</v>
      </c>
      <c r="F18" s="18">
        <f>SUM(F19:F22)</f>
        <v>299115614.69999999</v>
      </c>
      <c r="G18" s="21">
        <f>SUM(G19:G22)</f>
        <v>299115614.69999999</v>
      </c>
      <c r="H18" s="5">
        <f>G18-C18</f>
        <v>62743460.459999979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4249710.24</v>
      </c>
      <c r="D20" s="19">
        <v>8678869.9700000007</v>
      </c>
      <c r="E20" s="23">
        <f>C20+D20</f>
        <v>12928580.210000001</v>
      </c>
      <c r="F20" s="19">
        <v>12928580.210000001</v>
      </c>
      <c r="G20" s="22">
        <v>12928580.210000001</v>
      </c>
      <c r="H20" s="7">
        <f>G20-C20</f>
        <v>8678869.9700000007</v>
      </c>
    </row>
    <row r="21" spans="2:8" x14ac:dyDescent="0.2">
      <c r="B21" s="6" t="s">
        <v>20</v>
      </c>
      <c r="C21" s="22">
        <v>5835000</v>
      </c>
      <c r="D21" s="19">
        <v>65870859.200000003</v>
      </c>
      <c r="E21" s="23">
        <f>C21+D21</f>
        <v>71705859.200000003</v>
      </c>
      <c r="F21" s="19">
        <v>14156524.050000001</v>
      </c>
      <c r="G21" s="22">
        <v>14156524.050000001</v>
      </c>
      <c r="H21" s="7">
        <f>G21-C21</f>
        <v>8321524.0500000007</v>
      </c>
    </row>
    <row r="22" spans="2:8" x14ac:dyDescent="0.2">
      <c r="B22" s="6" t="s">
        <v>22</v>
      </c>
      <c r="C22" s="22">
        <v>226287444</v>
      </c>
      <c r="D22" s="19">
        <v>45743066.439999998</v>
      </c>
      <c r="E22" s="23">
        <f>C22+D22</f>
        <v>272030510.44</v>
      </c>
      <c r="F22" s="19">
        <v>272030510.44</v>
      </c>
      <c r="G22" s="22">
        <v>272030510.44</v>
      </c>
      <c r="H22" s="7">
        <f>G22-C22</f>
        <v>45743066.439999998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450954925.24000001</v>
      </c>
      <c r="D26" s="26">
        <f>SUM(D24,D18,D8)</f>
        <v>113846504.23</v>
      </c>
      <c r="E26" s="15">
        <f>SUM(D26,C26)</f>
        <v>564801429.47000003</v>
      </c>
      <c r="F26" s="26">
        <f>SUM(F24,F18,F8)</f>
        <v>443778818.74000001</v>
      </c>
      <c r="G26" s="15">
        <f>SUM(G24,G18,G8)</f>
        <v>443778818.74000001</v>
      </c>
      <c r="H26" s="29">
        <f>SUM(G26-C26)</f>
        <v>-7176106.5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3:8" s="3" customFormat="1" x14ac:dyDescent="0.2">
      <c r="C33" s="28"/>
      <c r="H33" s="28"/>
    </row>
    <row r="34" spans="3:8" s="3" customFormat="1" x14ac:dyDescent="0.2"/>
    <row r="35" spans="3:8" s="3" customFormat="1" x14ac:dyDescent="0.2"/>
    <row r="36" spans="3:8" s="3" customFormat="1" x14ac:dyDescent="0.2"/>
    <row r="37" spans="3:8" s="3" customFormat="1" x14ac:dyDescent="0.2"/>
    <row r="38" spans="3:8" s="3" customFormat="1" x14ac:dyDescent="0.2"/>
    <row r="39" spans="3:8" s="3" customFormat="1" x14ac:dyDescent="0.2"/>
    <row r="40" spans="3:8" s="3" customFormat="1" x14ac:dyDescent="0.2"/>
    <row r="41" spans="3:8" s="3" customFormat="1" x14ac:dyDescent="0.2"/>
    <row r="42" spans="3:8" s="3" customFormat="1" x14ac:dyDescent="0.2"/>
    <row r="43" spans="3:8" s="3" customFormat="1" x14ac:dyDescent="0.2"/>
    <row r="44" spans="3:8" s="3" customFormat="1" x14ac:dyDescent="0.2"/>
    <row r="45" spans="3:8" s="3" customFormat="1" x14ac:dyDescent="0.2"/>
    <row r="46" spans="3:8" s="3" customFormat="1" x14ac:dyDescent="0.2"/>
    <row r="47" spans="3:8" s="3" customFormat="1" x14ac:dyDescent="0.2"/>
    <row r="48" spans="3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2023-02-01T16:31:06Z</cp:lastPrinted>
  <dcterms:created xsi:type="dcterms:W3CDTF">2019-12-05T18:23:32Z</dcterms:created>
  <dcterms:modified xsi:type="dcterms:W3CDTF">2023-02-01T16:32:45Z</dcterms:modified>
</cp:coreProperties>
</file>